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试剂类" sheetId="2" r:id="rId1"/>
    <sheet name="耗材类" sheetId="3" r:id="rId2"/>
    <sheet name="纱布棉球类" sheetId="1" r:id="rId3"/>
    <sheet name="科研试剂类" sheetId="4" r:id="rId4"/>
  </sheets>
  <calcPr calcId="144525"/>
</workbook>
</file>

<file path=xl/sharedStrings.xml><?xml version="1.0" encoding="utf-8"?>
<sst xmlns="http://schemas.openxmlformats.org/spreadsheetml/2006/main" count="359" uniqueCount="183">
  <si>
    <t>附件三：</t>
  </si>
  <si>
    <t>物资材料第十九批招标清单（第二次挂网）</t>
  </si>
  <si>
    <t>项目分类</t>
  </si>
  <si>
    <t>包件号</t>
  </si>
  <si>
    <t>包内序号</t>
  </si>
  <si>
    <t>采购材料通用名称</t>
  </si>
  <si>
    <t>技术参数、功能要求及预期用途(规格型号)</t>
  </si>
  <si>
    <t>国产或
进口</t>
  </si>
  <si>
    <t>申请
科室</t>
  </si>
  <si>
    <t>试剂类</t>
  </si>
  <si>
    <t>包件1</t>
  </si>
  <si>
    <t>1</t>
  </si>
  <si>
    <t>结核分歧杆菌抗酸荧光染色液</t>
  </si>
  <si>
    <t>用于对结核分歧杆菌进行荧光染色，通过对结核分枝杆菌特异性染色后在荧光显微镜下能快速鉴别诊断；染色时间≤20分钟</t>
  </si>
  <si>
    <t>国产</t>
  </si>
  <si>
    <t>病理科</t>
  </si>
  <si>
    <t>2</t>
  </si>
  <si>
    <t>幽门螺旋杆菌荧光染色液</t>
  </si>
  <si>
    <t>用于对胃活检组织标本的幽门螺旋杆菌进行荧光染色，通过对幽门螺旋杆菌特异性染色后在荧光显微镜下能快速鉴别诊断；染色时间≤2分钟</t>
  </si>
  <si>
    <t>3</t>
  </si>
  <si>
    <t>阴道病原体免疫荧光检测免疫显色试剂</t>
  </si>
  <si>
    <t>可对真菌、线索细胞、滴虫、链球菌进行免疫荧光染色，通过特异性染色后在显微镜下能快速鉴别真菌、线索细胞、滴虫、链球菌；含A液和B液，A液对真菌染色，B液对线索细胞、滴虫、链球菌染色；含有β-D葡聚糖结合蛋白抗体、荧光素、氯化钾、甘油；不含致癌物质伊文思蓝；染色时间≤60秒</t>
  </si>
  <si>
    <t>包件2</t>
  </si>
  <si>
    <t>CD117</t>
  </si>
  <si>
    <t>6ml</t>
  </si>
  <si>
    <t xml:space="preserve">国产 </t>
  </si>
  <si>
    <t>CD21</t>
  </si>
  <si>
    <t>CD34</t>
  </si>
  <si>
    <r>
      <rPr>
        <sz val="11"/>
        <color theme="1"/>
        <rFont val="宋体"/>
        <charset val="134"/>
        <scheme val="minor"/>
      </rPr>
      <t>CD3</t>
    </r>
    <r>
      <rPr>
        <sz val="11"/>
        <color theme="1"/>
        <rFont val="宋体"/>
        <charset val="134"/>
      </rPr>
      <t>5</t>
    </r>
  </si>
  <si>
    <t>CD63</t>
  </si>
  <si>
    <t>CD79a</t>
  </si>
  <si>
    <t>ERCC1</t>
  </si>
  <si>
    <r>
      <rPr>
        <sz val="11"/>
        <color theme="1"/>
        <rFont val="宋体"/>
        <charset val="134"/>
        <scheme val="minor"/>
      </rPr>
      <t>Gastrin</t>
    </r>
    <r>
      <rPr>
        <vertAlign val="superscript"/>
        <sz val="11"/>
        <color theme="1"/>
        <rFont val="宋体"/>
        <charset val="134"/>
        <scheme val="minor"/>
      </rPr>
      <t>*</t>
    </r>
  </si>
  <si>
    <t>Granzyme B</t>
  </si>
  <si>
    <r>
      <rPr>
        <sz val="11"/>
        <color theme="1"/>
        <rFont val="宋体"/>
        <charset val="134"/>
        <scheme val="minor"/>
      </rPr>
      <t>HBcAg</t>
    </r>
    <r>
      <rPr>
        <vertAlign val="superscript"/>
        <sz val="11"/>
        <color theme="1"/>
        <rFont val="宋体"/>
        <charset val="134"/>
        <scheme val="minor"/>
      </rPr>
      <t>*</t>
    </r>
  </si>
  <si>
    <r>
      <rPr>
        <sz val="11"/>
        <color theme="1"/>
        <rFont val="宋体"/>
        <charset val="134"/>
        <scheme val="minor"/>
      </rPr>
      <t>HGH</t>
    </r>
    <r>
      <rPr>
        <vertAlign val="superscript"/>
        <sz val="11"/>
        <color theme="1"/>
        <rFont val="宋体"/>
        <charset val="134"/>
        <scheme val="minor"/>
      </rPr>
      <t>*</t>
    </r>
  </si>
  <si>
    <t>Langerin</t>
  </si>
  <si>
    <t>Mesothelial</t>
  </si>
  <si>
    <t>MSA(HHF35)</t>
  </si>
  <si>
    <t>MSH2</t>
  </si>
  <si>
    <t>Nestin</t>
  </si>
  <si>
    <t>PAX2</t>
  </si>
  <si>
    <r>
      <rPr>
        <sz val="11"/>
        <color theme="1"/>
        <rFont val="宋体"/>
        <charset val="134"/>
        <scheme val="minor"/>
      </rPr>
      <t>PGP9.5</t>
    </r>
    <r>
      <rPr>
        <vertAlign val="superscript"/>
        <sz val="11"/>
        <color theme="1"/>
        <rFont val="宋体"/>
        <charset val="134"/>
        <scheme val="minor"/>
      </rPr>
      <t>*</t>
    </r>
  </si>
  <si>
    <t>CD15</t>
  </si>
  <si>
    <r>
      <rPr>
        <sz val="11"/>
        <color theme="1"/>
        <rFont val="宋体"/>
        <charset val="134"/>
        <scheme val="minor"/>
      </rPr>
      <t>Somatostatin</t>
    </r>
    <r>
      <rPr>
        <vertAlign val="superscript"/>
        <sz val="11"/>
        <color theme="1"/>
        <rFont val="宋体"/>
        <charset val="134"/>
        <scheme val="minor"/>
      </rPr>
      <t>*</t>
    </r>
  </si>
  <si>
    <t>Tryptase</t>
  </si>
  <si>
    <t>BRAF</t>
  </si>
  <si>
    <t>SATB2</t>
  </si>
  <si>
    <t>P57</t>
  </si>
  <si>
    <t>a-lnhinbin</t>
  </si>
  <si>
    <t>p170</t>
  </si>
  <si>
    <t>cd19</t>
  </si>
  <si>
    <t>cd22</t>
  </si>
  <si>
    <t>IgA</t>
  </si>
  <si>
    <t>IgD</t>
  </si>
  <si>
    <t>CD2</t>
  </si>
  <si>
    <t>CD4</t>
  </si>
  <si>
    <t>CD7</t>
  </si>
  <si>
    <t>CD43</t>
  </si>
  <si>
    <t>CD38</t>
  </si>
  <si>
    <t>LAT</t>
  </si>
  <si>
    <t>TIA-1</t>
  </si>
  <si>
    <t>粘酶b</t>
  </si>
  <si>
    <t>穿孔素</t>
  </si>
  <si>
    <t>CD25</t>
  </si>
  <si>
    <t>CD103</t>
  </si>
  <si>
    <t>CD163</t>
  </si>
  <si>
    <t>Clusterin</t>
  </si>
  <si>
    <t>溶菌酶</t>
  </si>
  <si>
    <t>αβ-TCR</t>
  </si>
  <si>
    <t>γδ-TCR</t>
  </si>
  <si>
    <t>.OCT-2</t>
  </si>
  <si>
    <t>HSP70</t>
  </si>
  <si>
    <t>GS</t>
  </si>
  <si>
    <t>tdt</t>
  </si>
  <si>
    <t>EBER</t>
  </si>
  <si>
    <t>HER-2</t>
  </si>
  <si>
    <t>12ml或50人份；</t>
  </si>
  <si>
    <t>进口</t>
  </si>
  <si>
    <t>材料名称</t>
  </si>
  <si>
    <t>规格型号</t>
  </si>
  <si>
    <t>计价单位</t>
  </si>
  <si>
    <t>招标控制单价</t>
  </si>
  <si>
    <t>预计年采购数量</t>
  </si>
  <si>
    <t>预计年采购金额</t>
  </si>
  <si>
    <t>备注</t>
  </si>
  <si>
    <t>耗材类</t>
  </si>
  <si>
    <t>一次性使用导尿包</t>
  </si>
  <si>
    <t>Fr16、Fr18 配辅助耗材，含导丝</t>
  </si>
  <si>
    <t>个</t>
  </si>
  <si>
    <t>投标时需注明产品构成</t>
  </si>
  <si>
    <t>一次性使用导尿管</t>
  </si>
  <si>
    <t>三腔 F20、F22  有球囊成人用</t>
  </si>
  <si>
    <t>根</t>
  </si>
  <si>
    <t>一次性使用胃管</t>
  </si>
  <si>
    <t>6Fr-16Fr等全型号 新生儿、儿童、成人，含导丝</t>
  </si>
  <si>
    <t>属于阳光采购范围</t>
  </si>
  <si>
    <t>一次性输液器</t>
  </si>
  <si>
    <t>不含DEHP，适用于孕产妇</t>
  </si>
  <si>
    <t>/</t>
  </si>
  <si>
    <t>射频导管</t>
  </si>
  <si>
    <t>适用于射频消融治疗仪（型号：RFG-4）</t>
  </si>
  <si>
    <t>包件3</t>
  </si>
  <si>
    <t>钳口手术闭合器/分割器</t>
  </si>
  <si>
    <t>具备借助组织熔合技术以安全闭合小于7mm以下的血管、淋巴管及组织束的功能，适用于高频手术系统（型号：Forcetriad）</t>
  </si>
  <si>
    <t>20</t>
  </si>
  <si>
    <t>包件5</t>
  </si>
  <si>
    <t>医用消毒湿巾纸</t>
  </si>
  <si>
    <t>以季铵盐为主要成分，可清洁消毒一步完成，对环境无害，对物品无腐蚀性。</t>
  </si>
  <si>
    <t>包</t>
  </si>
  <si>
    <t>不限制</t>
  </si>
  <si>
    <t>以酒精为主要成分，可清洁消毒一步完成，对环境无害，对物品无腐蚀性。</t>
  </si>
  <si>
    <t>纱布棉球类</t>
  </si>
  <si>
    <t>医用脱脂棉球</t>
  </si>
  <si>
    <t>1g/个，非独立包装 用于临床皮肤创面清理和涂抹消毒剂时使用</t>
  </si>
  <si>
    <t>2g/个，手工 用于临床皮肤创面清理和涂抹消毒剂时使用</t>
  </si>
  <si>
    <t>3g/个，手工 用于临床皮肤创面清理和涂抹消毒剂时使用</t>
  </si>
  <si>
    <t>灭菌凡士林纱布</t>
  </si>
  <si>
    <t>10cm*20cm 采用脱脂棉纱布浸涂凡士林制成 一次性使用 用于换药、创口引流、内腔造瘘</t>
  </si>
  <si>
    <t>卷</t>
  </si>
  <si>
    <t>1.2cm*50cm 采用脱脂棉纱布浸涂凡士林制成 一次性使用 用于换药、创口引流、内腔造瘘</t>
  </si>
  <si>
    <t>外科纱布敷料-纱布块</t>
  </si>
  <si>
    <t>5cm*7cm*8p 非灭菌 含有X射线可探测的钡线 用于各类手术及外伤的吸血、止血及包扎固定敷料用</t>
  </si>
  <si>
    <t>张</t>
  </si>
  <si>
    <t>9cm*11cm*8层 非灭菌 用于各类手术及外伤的吸血、止血及包扎固定敷料用</t>
  </si>
  <si>
    <t>8cm*10cm*8层 非灭菌 用于各类手术及外伤的吸血、止血及包扎固定敷料用</t>
  </si>
  <si>
    <t>9cm*11cm*12层 非灭菌 用于各类手术及外伤的吸血、止血及包扎固定敷料用</t>
  </si>
  <si>
    <t>10cm*20cm*8层 非灭菌 用于各类手术及外伤的吸血、止血及包扎固定敷料用</t>
  </si>
  <si>
    <t>2cm*50cm*4层 非灭菌 用于妇科手术填塞子宫颈用</t>
  </si>
  <si>
    <t>条</t>
  </si>
  <si>
    <t>6cm*6cm*8层 非灭菌 用于各类手术及外伤的吸血、止血及包扎固定敷料用</t>
  </si>
  <si>
    <t>外科纱布敷料-腹巾（纱布垫）</t>
  </si>
  <si>
    <t>20cm*40cm*4层 非灭菌 用于各类手术及外伤的吸血、止血及包扎固定敷料用</t>
  </si>
  <si>
    <t>外科纱布敷料-无菌纱布块</t>
  </si>
  <si>
    <t>6cm*6cm*8p 无菌 2张/袋 用于各类手术及外伤的吸血、止血及包扎固定敷料用</t>
  </si>
  <si>
    <t>8cm*10cm*8p 无菌 2张/袋 用于各类手术及外伤的吸血、止血及包扎固定敷料用</t>
  </si>
  <si>
    <t>10cm*250cm*4层 无菌 单独包装 用于各类手术及外伤的吸血、止血及包扎固定敷料用</t>
  </si>
  <si>
    <t>外科纱布敷料-开口纱</t>
  </si>
  <si>
    <t>8cm*8cm*8层 无菌开口纱 2张/袋 用于各类手术及外伤的吸血、止血及包扎固定敷料用</t>
  </si>
  <si>
    <t>脱脂棉纱布</t>
  </si>
  <si>
    <t>非灭菌 8m/包</t>
  </si>
  <si>
    <t>名称</t>
  </si>
  <si>
    <t>技术参数、规格及要求</t>
  </si>
  <si>
    <t>数量</t>
  </si>
  <si>
    <t>规格/单位</t>
  </si>
  <si>
    <t>科研试剂类</t>
  </si>
  <si>
    <t>胰酶</t>
  </si>
  <si>
    <t>用于细胞培养，含EDTA</t>
  </si>
  <si>
    <t>100ml/瓶</t>
  </si>
  <si>
    <t>Western专用一抗二抗稀释液</t>
  </si>
  <si>
    <t>用细稀释一抗和二抗</t>
  </si>
  <si>
    <t>ECL化学发光底物</t>
  </si>
  <si>
    <t>用于WB显影</t>
  </si>
  <si>
    <t>500ml/瓶</t>
  </si>
  <si>
    <t>细胞培养基DMEM</t>
  </si>
  <si>
    <t>用于细胞培养，高糖型</t>
  </si>
  <si>
    <t>全蛋白提取试剂盒</t>
  </si>
  <si>
    <t>用于从哺乳动物组织和培养细胞中提取全蛋白（含蛋白酶抑制剂和磷酸酶抑制剂）</t>
  </si>
  <si>
    <t>100 tests/盒</t>
  </si>
  <si>
    <t>BCA蛋白浓度测定试剂盒</t>
  </si>
  <si>
    <t>用于提取液的蛋白浓度测定</t>
  </si>
  <si>
    <t>500 tests/盒</t>
  </si>
  <si>
    <t>5×SDS-PAGE 蛋白上样缓冲液（变性）</t>
  </si>
  <si>
    <t>用于WB实验</t>
  </si>
  <si>
    <t>1ml/支</t>
  </si>
  <si>
    <r>
      <rPr>
        <sz val="9"/>
        <color theme="1"/>
        <rFont val="宋体"/>
        <charset val="134"/>
      </rPr>
      <t xml:space="preserve">SDS-PAGE </t>
    </r>
    <r>
      <rPr>
        <sz val="9"/>
        <color rgb="FF000000"/>
        <rFont val="SimSun"/>
        <charset val="134"/>
      </rPr>
      <t>凝胶制备试剂盒</t>
    </r>
  </si>
  <si>
    <t>30-50块胶/盒</t>
  </si>
  <si>
    <t>蛋白marker</t>
  </si>
  <si>
    <t>250ul/支</t>
  </si>
  <si>
    <t>Western转印滤纸</t>
  </si>
  <si>
    <t>12.5cmX12.5cm/张，100张/包</t>
  </si>
  <si>
    <t>Anti-β-actin抗体</t>
  </si>
  <si>
    <t>能用于WB和石蜡切片免疫组化，要求为单克隆抗体，种属反应为人</t>
  </si>
  <si>
    <t>200ul/支</t>
  </si>
  <si>
    <t>Mouse Anti-Rabbit IgG</t>
  </si>
  <si>
    <t>用于WB实验，二抗</t>
  </si>
  <si>
    <r>
      <rPr>
        <sz val="9"/>
        <rFont val="宋体"/>
        <charset val="134"/>
      </rPr>
      <t>PrimeScript</t>
    </r>
    <r>
      <rPr>
        <vertAlign val="superscript"/>
        <sz val="9"/>
        <rFont val="宋体"/>
        <charset val="134"/>
      </rPr>
      <t>TM</t>
    </r>
    <r>
      <rPr>
        <sz val="9"/>
        <rFont val="宋体"/>
        <charset val="134"/>
      </rPr>
      <t xml:space="preserve"> RT reagent Kit with gDNA Eraser</t>
    </r>
  </si>
  <si>
    <t>用于PCR反应</t>
  </si>
  <si>
    <t>50次/盒</t>
  </si>
  <si>
    <t>胎牛血清</t>
  </si>
  <si>
    <t>用于细胞培养</t>
  </si>
  <si>
    <r>
      <rPr>
        <sz val="9"/>
        <rFont val="宋体"/>
        <charset val="134"/>
        <scheme val="minor"/>
      </rPr>
      <t>5</t>
    </r>
    <r>
      <rPr>
        <sz val="9"/>
        <rFont val="宋体"/>
        <charset val="134"/>
        <scheme val="minor"/>
      </rPr>
      <t>00ml</t>
    </r>
    <r>
      <rPr>
        <sz val="9"/>
        <rFont val="宋体"/>
        <charset val="134"/>
        <scheme val="minor"/>
      </rPr>
      <t>/瓶</t>
    </r>
  </si>
  <si>
    <t>合计</t>
  </si>
</sst>
</file>

<file path=xl/styles.xml><?xml version="1.0" encoding="utf-8"?>
<styleSheet xmlns="http://schemas.openxmlformats.org/spreadsheetml/2006/main">
  <numFmts count="6">
    <numFmt numFmtId="176" formatCode="0.00_ "/>
    <numFmt numFmtId="177" formatCode="0_);[Red]\(0\)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8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name val="宋体"/>
      <charset val="134"/>
    </font>
    <font>
      <sz val="10"/>
      <color theme="1"/>
      <name val="宋体"/>
      <charset val="134"/>
      <scheme val="minor"/>
    </font>
    <font>
      <sz val="20"/>
      <color theme="1"/>
      <name val="黑体"/>
      <charset val="134"/>
    </font>
    <font>
      <sz val="10"/>
      <color theme="1"/>
      <name val="黑体"/>
      <charset val="134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  <font>
      <sz val="9"/>
      <color theme="1"/>
      <name val="宋体"/>
      <charset val="134"/>
    </font>
    <font>
      <sz val="9"/>
      <color rgb="FF000000"/>
      <name val="SimSun"/>
      <charset val="134"/>
    </font>
    <font>
      <vertAlign val="superscript"/>
      <sz val="9"/>
      <name val="宋体"/>
      <charset val="134"/>
    </font>
    <font>
      <sz val="11"/>
      <color theme="1"/>
      <name val="宋体"/>
      <charset val="134"/>
    </font>
    <font>
      <vertAlign val="superscript"/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7" fillId="9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7" borderId="11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9" fillId="6" borderId="14" applyNumberFormat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2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left" vertical="center"/>
    </xf>
    <xf numFmtId="176" fontId="1" fillId="0" borderId="0" xfId="0" applyNumberFormat="1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176" fontId="1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/>
    </xf>
    <xf numFmtId="177" fontId="11" fillId="0" borderId="2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left" vertical="center" wrapText="1"/>
    </xf>
    <xf numFmtId="0" fontId="7" fillId="0" borderId="2" xfId="0" applyNumberFormat="1" applyFont="1" applyFill="1" applyBorder="1" applyAlignment="1">
      <alignment horizontal="center" vertical="center"/>
    </xf>
    <xf numFmtId="177" fontId="7" fillId="0" borderId="2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4" fontId="7" fillId="0" borderId="2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 wrapText="1"/>
    </xf>
    <xf numFmtId="177" fontId="7" fillId="0" borderId="2" xfId="0" applyNumberFormat="1" applyFont="1" applyFill="1" applyBorder="1" applyAlignment="1">
      <alignment horizontal="center" vertical="center" wrapText="1"/>
    </xf>
    <xf numFmtId="176" fontId="7" fillId="0" borderId="2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11" fillId="0" borderId="7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left" vertical="center" wrapText="1"/>
    </xf>
    <xf numFmtId="176" fontId="8" fillId="0" borderId="0" xfId="0" applyNumberFormat="1" applyFont="1" applyFill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 wrapText="1"/>
    </xf>
    <xf numFmtId="49" fontId="12" fillId="0" borderId="2" xfId="0" applyNumberFormat="1" applyFont="1" applyFill="1" applyBorder="1" applyAlignment="1">
      <alignment horizontal="center" vertical="center" wrapText="1"/>
    </xf>
    <xf numFmtId="49" fontId="12" fillId="0" borderId="2" xfId="0" applyNumberFormat="1" applyFont="1" applyFill="1" applyBorder="1" applyAlignment="1">
      <alignment horizontal="left" vertical="center" wrapText="1"/>
    </xf>
    <xf numFmtId="176" fontId="12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 wrapText="1"/>
    </xf>
    <xf numFmtId="176" fontId="12" fillId="0" borderId="2" xfId="0" applyNumberFormat="1" applyFont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ont="1" applyBorder="1">
      <alignment vertical="center"/>
    </xf>
    <xf numFmtId="0" fontId="0" fillId="0" borderId="2" xfId="0" applyFont="1" applyBorder="1" applyAlignment="1">
      <alignment horizontal="center" vertical="center"/>
    </xf>
    <xf numFmtId="16" fontId="0" fillId="0" borderId="2" xfId="0" applyNumberFormat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9"/>
  <sheetViews>
    <sheetView workbookViewId="0">
      <selection activeCell="B2" sqref="B2:F2"/>
    </sheetView>
  </sheetViews>
  <sheetFormatPr defaultColWidth="9" defaultRowHeight="13.5" outlineLevelCol="6"/>
  <cols>
    <col min="2" max="2" width="13.5" customWidth="1"/>
    <col min="3" max="3" width="11.375" style="55" customWidth="1"/>
    <col min="4" max="4" width="37.5" style="55" customWidth="1"/>
    <col min="5" max="5" width="61.875" customWidth="1"/>
    <col min="6" max="6" width="12.75" style="55" customWidth="1"/>
    <col min="7" max="7" width="11.875" customWidth="1"/>
  </cols>
  <sheetData>
    <row r="1" ht="27" customHeight="1" spans="1:2">
      <c r="A1" s="73" t="s">
        <v>0</v>
      </c>
      <c r="B1" s="73"/>
    </row>
    <row r="2" ht="41" customHeight="1" spans="2:7">
      <c r="B2" s="74" t="s">
        <v>1</v>
      </c>
      <c r="C2" s="74"/>
      <c r="D2" s="74"/>
      <c r="E2" s="75"/>
      <c r="F2" s="74"/>
      <c r="G2" s="76"/>
    </row>
    <row r="3" s="23" customFormat="1" ht="24.95" customHeight="1" spans="1:7">
      <c r="A3" s="32" t="s">
        <v>2</v>
      </c>
      <c r="B3" s="32" t="s">
        <v>3</v>
      </c>
      <c r="C3" s="33" t="s">
        <v>4</v>
      </c>
      <c r="D3" s="32" t="s">
        <v>5</v>
      </c>
      <c r="E3" s="33" t="s">
        <v>6</v>
      </c>
      <c r="F3" s="33" t="s">
        <v>7</v>
      </c>
      <c r="G3" s="33" t="s">
        <v>8</v>
      </c>
    </row>
    <row r="4" ht="24" spans="1:7">
      <c r="A4" s="12" t="s">
        <v>9</v>
      </c>
      <c r="B4" s="62" t="s">
        <v>10</v>
      </c>
      <c r="C4" s="39" t="s">
        <v>11</v>
      </c>
      <c r="D4" s="39" t="s">
        <v>12</v>
      </c>
      <c r="E4" s="40" t="s">
        <v>13</v>
      </c>
      <c r="F4" s="39" t="s">
        <v>14</v>
      </c>
      <c r="G4" s="39" t="s">
        <v>15</v>
      </c>
    </row>
    <row r="5" ht="24" spans="1:7">
      <c r="A5" s="12"/>
      <c r="B5" s="62"/>
      <c r="C5" s="39" t="s">
        <v>16</v>
      </c>
      <c r="D5" s="39" t="s">
        <v>17</v>
      </c>
      <c r="E5" s="40" t="s">
        <v>18</v>
      </c>
      <c r="F5" s="39" t="s">
        <v>14</v>
      </c>
      <c r="G5" s="39"/>
    </row>
    <row r="6" ht="57" customHeight="1" spans="1:7">
      <c r="A6" s="12"/>
      <c r="B6" s="62"/>
      <c r="C6" s="39" t="s">
        <v>19</v>
      </c>
      <c r="D6" s="39" t="s">
        <v>20</v>
      </c>
      <c r="E6" s="40" t="s">
        <v>21</v>
      </c>
      <c r="F6" s="39" t="s">
        <v>14</v>
      </c>
      <c r="G6" s="39"/>
    </row>
    <row r="7" spans="1:7">
      <c r="A7" s="12"/>
      <c r="B7" s="62" t="s">
        <v>22</v>
      </c>
      <c r="C7" s="77">
        <v>1</v>
      </c>
      <c r="D7" s="77" t="s">
        <v>23</v>
      </c>
      <c r="E7" s="78" t="s">
        <v>24</v>
      </c>
      <c r="F7" s="77" t="s">
        <v>25</v>
      </c>
      <c r="G7" s="77" t="s">
        <v>15</v>
      </c>
    </row>
    <row r="8" spans="1:7">
      <c r="A8" s="12"/>
      <c r="B8" s="62"/>
      <c r="C8" s="77">
        <v>2</v>
      </c>
      <c r="D8" s="77" t="s">
        <v>26</v>
      </c>
      <c r="E8" s="78" t="s">
        <v>24</v>
      </c>
      <c r="F8" s="77" t="s">
        <v>25</v>
      </c>
      <c r="G8" s="77"/>
    </row>
    <row r="9" spans="1:7">
      <c r="A9" s="12"/>
      <c r="B9" s="62"/>
      <c r="C9" s="77">
        <v>3</v>
      </c>
      <c r="D9" s="77" t="s">
        <v>27</v>
      </c>
      <c r="E9" s="78" t="s">
        <v>24</v>
      </c>
      <c r="F9" s="77" t="s">
        <v>25</v>
      </c>
      <c r="G9" s="77"/>
    </row>
    <row r="10" spans="1:7">
      <c r="A10" s="12"/>
      <c r="B10" s="62"/>
      <c r="C10" s="77">
        <v>4</v>
      </c>
      <c r="D10" s="79" t="s">
        <v>28</v>
      </c>
      <c r="E10" s="78" t="s">
        <v>24</v>
      </c>
      <c r="F10" s="77" t="s">
        <v>25</v>
      </c>
      <c r="G10" s="77"/>
    </row>
    <row r="11" spans="1:7">
      <c r="A11" s="12"/>
      <c r="B11" s="62"/>
      <c r="C11" s="77">
        <v>5</v>
      </c>
      <c r="D11" s="77" t="s">
        <v>29</v>
      </c>
      <c r="E11" s="78" t="s">
        <v>24</v>
      </c>
      <c r="F11" s="77" t="s">
        <v>25</v>
      </c>
      <c r="G11" s="77"/>
    </row>
    <row r="12" spans="1:7">
      <c r="A12" s="12"/>
      <c r="B12" s="62"/>
      <c r="C12" s="77">
        <v>6</v>
      </c>
      <c r="D12" s="79" t="s">
        <v>30</v>
      </c>
      <c r="E12" s="78" t="s">
        <v>24</v>
      </c>
      <c r="F12" s="77" t="s">
        <v>25</v>
      </c>
      <c r="G12" s="77"/>
    </row>
    <row r="13" spans="1:7">
      <c r="A13" s="12"/>
      <c r="B13" s="62"/>
      <c r="C13" s="77">
        <v>7</v>
      </c>
      <c r="D13" s="77" t="s">
        <v>31</v>
      </c>
      <c r="E13" s="78" t="s">
        <v>24</v>
      </c>
      <c r="F13" s="77" t="s">
        <v>25</v>
      </c>
      <c r="G13" s="77"/>
    </row>
    <row r="14" ht="15" spans="1:7">
      <c r="A14" s="12"/>
      <c r="B14" s="62"/>
      <c r="C14" s="77">
        <v>8</v>
      </c>
      <c r="D14" s="79" t="s">
        <v>32</v>
      </c>
      <c r="E14" s="78" t="s">
        <v>24</v>
      </c>
      <c r="F14" s="77" t="s">
        <v>25</v>
      </c>
      <c r="G14" s="77"/>
    </row>
    <row r="15" spans="1:7">
      <c r="A15" s="12"/>
      <c r="B15" s="62"/>
      <c r="C15" s="77">
        <v>9</v>
      </c>
      <c r="D15" s="77" t="s">
        <v>33</v>
      </c>
      <c r="E15" s="78" t="s">
        <v>24</v>
      </c>
      <c r="F15" s="77" t="s">
        <v>25</v>
      </c>
      <c r="G15" s="77"/>
    </row>
    <row r="16" ht="15" spans="1:7">
      <c r="A16" s="12"/>
      <c r="B16" s="62"/>
      <c r="C16" s="77">
        <v>10</v>
      </c>
      <c r="D16" s="79" t="s">
        <v>34</v>
      </c>
      <c r="E16" s="78" t="s">
        <v>24</v>
      </c>
      <c r="F16" s="77" t="s">
        <v>25</v>
      </c>
      <c r="G16" s="77"/>
    </row>
    <row r="17" ht="15" spans="1:7">
      <c r="A17" s="12"/>
      <c r="B17" s="62"/>
      <c r="C17" s="77">
        <v>11</v>
      </c>
      <c r="D17" s="79" t="s">
        <v>35</v>
      </c>
      <c r="E17" s="78" t="s">
        <v>24</v>
      </c>
      <c r="F17" s="77" t="s">
        <v>25</v>
      </c>
      <c r="G17" s="77"/>
    </row>
    <row r="18" spans="1:7">
      <c r="A18" s="12"/>
      <c r="B18" s="62"/>
      <c r="C18" s="77">
        <v>12</v>
      </c>
      <c r="D18" s="77" t="s">
        <v>36</v>
      </c>
      <c r="E18" s="78" t="s">
        <v>24</v>
      </c>
      <c r="F18" s="77" t="s">
        <v>25</v>
      </c>
      <c r="G18" s="77"/>
    </row>
    <row r="19" spans="1:7">
      <c r="A19" s="12"/>
      <c r="B19" s="62"/>
      <c r="C19" s="77">
        <v>13</v>
      </c>
      <c r="D19" s="77" t="s">
        <v>37</v>
      </c>
      <c r="E19" s="78" t="s">
        <v>24</v>
      </c>
      <c r="F19" s="77" t="s">
        <v>25</v>
      </c>
      <c r="G19" s="77"/>
    </row>
    <row r="20" spans="1:7">
      <c r="A20" s="12"/>
      <c r="B20" s="62"/>
      <c r="C20" s="77">
        <v>14</v>
      </c>
      <c r="D20" s="77" t="s">
        <v>38</v>
      </c>
      <c r="E20" s="78" t="s">
        <v>24</v>
      </c>
      <c r="F20" s="77" t="s">
        <v>25</v>
      </c>
      <c r="G20" s="77"/>
    </row>
    <row r="21" spans="1:7">
      <c r="A21" s="12"/>
      <c r="B21" s="62"/>
      <c r="C21" s="77">
        <v>15</v>
      </c>
      <c r="D21" s="77" t="s">
        <v>39</v>
      </c>
      <c r="E21" s="78" t="s">
        <v>24</v>
      </c>
      <c r="F21" s="77" t="s">
        <v>25</v>
      </c>
      <c r="G21" s="77"/>
    </row>
    <row r="22" spans="1:7">
      <c r="A22" s="12"/>
      <c r="B22" s="62"/>
      <c r="C22" s="77">
        <v>16</v>
      </c>
      <c r="D22" s="77" t="s">
        <v>40</v>
      </c>
      <c r="E22" s="78" t="s">
        <v>24</v>
      </c>
      <c r="F22" s="77" t="s">
        <v>25</v>
      </c>
      <c r="G22" s="77"/>
    </row>
    <row r="23" spans="1:7">
      <c r="A23" s="12"/>
      <c r="B23" s="62"/>
      <c r="C23" s="77">
        <v>17</v>
      </c>
      <c r="D23" s="77" t="s">
        <v>41</v>
      </c>
      <c r="E23" s="78" t="s">
        <v>24</v>
      </c>
      <c r="F23" s="77" t="s">
        <v>25</v>
      </c>
      <c r="G23" s="77"/>
    </row>
    <row r="24" ht="15" spans="1:7">
      <c r="A24" s="12"/>
      <c r="B24" s="62"/>
      <c r="C24" s="77">
        <v>18</v>
      </c>
      <c r="D24" s="79" t="s">
        <v>42</v>
      </c>
      <c r="E24" s="78" t="s">
        <v>24</v>
      </c>
      <c r="F24" s="77" t="s">
        <v>25</v>
      </c>
      <c r="G24" s="77"/>
    </row>
    <row r="25" spans="1:7">
      <c r="A25" s="12"/>
      <c r="B25" s="62"/>
      <c r="C25" s="77">
        <v>19</v>
      </c>
      <c r="D25" s="77" t="s">
        <v>43</v>
      </c>
      <c r="E25" s="78" t="s">
        <v>24</v>
      </c>
      <c r="F25" s="77" t="s">
        <v>25</v>
      </c>
      <c r="G25" s="77"/>
    </row>
    <row r="26" ht="15" spans="1:7">
      <c r="A26" s="12"/>
      <c r="B26" s="62"/>
      <c r="C26" s="77">
        <v>20</v>
      </c>
      <c r="D26" s="79" t="s">
        <v>44</v>
      </c>
      <c r="E26" s="78" t="s">
        <v>24</v>
      </c>
      <c r="F26" s="77" t="s">
        <v>25</v>
      </c>
      <c r="G26" s="77"/>
    </row>
    <row r="27" spans="1:7">
      <c r="A27" s="12"/>
      <c r="B27" s="62"/>
      <c r="C27" s="77">
        <v>21</v>
      </c>
      <c r="D27" s="77" t="s">
        <v>45</v>
      </c>
      <c r="E27" s="78" t="s">
        <v>24</v>
      </c>
      <c r="F27" s="77" t="s">
        <v>25</v>
      </c>
      <c r="G27" s="77"/>
    </row>
    <row r="28" spans="1:7">
      <c r="A28" s="12"/>
      <c r="B28" s="62"/>
      <c r="C28" s="77">
        <v>22</v>
      </c>
      <c r="D28" s="77" t="s">
        <v>46</v>
      </c>
      <c r="E28" s="78" t="s">
        <v>24</v>
      </c>
      <c r="F28" s="77" t="s">
        <v>25</v>
      </c>
      <c r="G28" s="77"/>
    </row>
    <row r="29" spans="1:7">
      <c r="A29" s="12"/>
      <c r="B29" s="62"/>
      <c r="C29" s="77">
        <v>23</v>
      </c>
      <c r="D29" s="77" t="s">
        <v>47</v>
      </c>
      <c r="E29" s="78" t="s">
        <v>24</v>
      </c>
      <c r="F29" s="77" t="s">
        <v>25</v>
      </c>
      <c r="G29" s="77"/>
    </row>
    <row r="30" spans="1:7">
      <c r="A30" s="12"/>
      <c r="B30" s="62"/>
      <c r="C30" s="77">
        <v>24</v>
      </c>
      <c r="D30" s="77" t="s">
        <v>48</v>
      </c>
      <c r="E30" s="78" t="s">
        <v>24</v>
      </c>
      <c r="F30" s="77" t="s">
        <v>25</v>
      </c>
      <c r="G30" s="77"/>
    </row>
    <row r="31" spans="1:7">
      <c r="A31" s="12"/>
      <c r="B31" s="62"/>
      <c r="C31" s="77">
        <v>25</v>
      </c>
      <c r="D31" s="77" t="s">
        <v>49</v>
      </c>
      <c r="E31" s="78" t="s">
        <v>24</v>
      </c>
      <c r="F31" s="77" t="s">
        <v>25</v>
      </c>
      <c r="G31" s="77"/>
    </row>
    <row r="32" spans="1:7">
      <c r="A32" s="12"/>
      <c r="B32" s="62"/>
      <c r="C32" s="77">
        <v>26</v>
      </c>
      <c r="D32" s="77" t="s">
        <v>50</v>
      </c>
      <c r="E32" s="78" t="s">
        <v>24</v>
      </c>
      <c r="F32" s="77" t="s">
        <v>25</v>
      </c>
      <c r="G32" s="77"/>
    </row>
    <row r="33" spans="1:7">
      <c r="A33" s="12"/>
      <c r="B33" s="62"/>
      <c r="C33" s="77">
        <v>27</v>
      </c>
      <c r="D33" s="77" t="s">
        <v>51</v>
      </c>
      <c r="E33" s="78" t="s">
        <v>24</v>
      </c>
      <c r="F33" s="77" t="s">
        <v>25</v>
      </c>
      <c r="G33" s="77"/>
    </row>
    <row r="34" spans="1:7">
      <c r="A34" s="12"/>
      <c r="B34" s="62"/>
      <c r="C34" s="77">
        <v>28</v>
      </c>
      <c r="D34" s="77" t="s">
        <v>52</v>
      </c>
      <c r="E34" s="78" t="s">
        <v>24</v>
      </c>
      <c r="F34" s="77" t="s">
        <v>25</v>
      </c>
      <c r="G34" s="77"/>
    </row>
    <row r="35" spans="1:7">
      <c r="A35" s="12"/>
      <c r="B35" s="62"/>
      <c r="C35" s="77">
        <v>29</v>
      </c>
      <c r="D35" s="77" t="s">
        <v>53</v>
      </c>
      <c r="E35" s="78" t="s">
        <v>24</v>
      </c>
      <c r="F35" s="77" t="s">
        <v>25</v>
      </c>
      <c r="G35" s="77"/>
    </row>
    <row r="36" spans="1:7">
      <c r="A36" s="12"/>
      <c r="B36" s="62"/>
      <c r="C36" s="77">
        <v>30</v>
      </c>
      <c r="D36" s="77" t="s">
        <v>54</v>
      </c>
      <c r="E36" s="78" t="s">
        <v>24</v>
      </c>
      <c r="F36" s="77" t="s">
        <v>25</v>
      </c>
      <c r="G36" s="77"/>
    </row>
    <row r="37" spans="1:7">
      <c r="A37" s="12"/>
      <c r="B37" s="62"/>
      <c r="C37" s="77">
        <v>31</v>
      </c>
      <c r="D37" s="77" t="s">
        <v>55</v>
      </c>
      <c r="E37" s="78" t="s">
        <v>24</v>
      </c>
      <c r="F37" s="77" t="s">
        <v>25</v>
      </c>
      <c r="G37" s="77"/>
    </row>
    <row r="38" spans="1:7">
      <c r="A38" s="12"/>
      <c r="B38" s="62"/>
      <c r="C38" s="77">
        <v>32</v>
      </c>
      <c r="D38" s="77" t="s">
        <v>56</v>
      </c>
      <c r="E38" s="78" t="s">
        <v>24</v>
      </c>
      <c r="F38" s="77" t="s">
        <v>25</v>
      </c>
      <c r="G38" s="77"/>
    </row>
    <row r="39" spans="1:7">
      <c r="A39" s="12"/>
      <c r="B39" s="62"/>
      <c r="C39" s="77">
        <v>33</v>
      </c>
      <c r="D39" s="77" t="s">
        <v>57</v>
      </c>
      <c r="E39" s="78" t="s">
        <v>24</v>
      </c>
      <c r="F39" s="77" t="s">
        <v>25</v>
      </c>
      <c r="G39" s="77"/>
    </row>
    <row r="40" spans="1:7">
      <c r="A40" s="12"/>
      <c r="B40" s="62"/>
      <c r="C40" s="77">
        <v>34</v>
      </c>
      <c r="D40" s="77" t="s">
        <v>58</v>
      </c>
      <c r="E40" s="78" t="s">
        <v>24</v>
      </c>
      <c r="F40" s="77" t="s">
        <v>25</v>
      </c>
      <c r="G40" s="77"/>
    </row>
    <row r="41" spans="1:7">
      <c r="A41" s="12"/>
      <c r="B41" s="62"/>
      <c r="C41" s="77">
        <v>35</v>
      </c>
      <c r="D41" s="77" t="s">
        <v>59</v>
      </c>
      <c r="E41" s="78" t="s">
        <v>24</v>
      </c>
      <c r="F41" s="77" t="s">
        <v>25</v>
      </c>
      <c r="G41" s="77"/>
    </row>
    <row r="42" spans="1:7">
      <c r="A42" s="12"/>
      <c r="B42" s="62"/>
      <c r="C42" s="77">
        <v>36</v>
      </c>
      <c r="D42" s="77" t="s">
        <v>60</v>
      </c>
      <c r="E42" s="78" t="s">
        <v>24</v>
      </c>
      <c r="F42" s="77" t="s">
        <v>25</v>
      </c>
      <c r="G42" s="77"/>
    </row>
    <row r="43" spans="1:7">
      <c r="A43" s="12"/>
      <c r="B43" s="62"/>
      <c r="C43" s="77">
        <v>37</v>
      </c>
      <c r="D43" s="77" t="s">
        <v>61</v>
      </c>
      <c r="E43" s="78" t="s">
        <v>24</v>
      </c>
      <c r="F43" s="77" t="s">
        <v>25</v>
      </c>
      <c r="G43" s="77"/>
    </row>
    <row r="44" spans="1:7">
      <c r="A44" s="12"/>
      <c r="B44" s="62"/>
      <c r="C44" s="77">
        <v>38</v>
      </c>
      <c r="D44" s="80" t="s">
        <v>62</v>
      </c>
      <c r="E44" s="78" t="s">
        <v>24</v>
      </c>
      <c r="F44" s="77" t="s">
        <v>25</v>
      </c>
      <c r="G44" s="77"/>
    </row>
    <row r="45" spans="1:7">
      <c r="A45" s="12"/>
      <c r="B45" s="62"/>
      <c r="C45" s="77">
        <v>39</v>
      </c>
      <c r="D45" s="77" t="s">
        <v>63</v>
      </c>
      <c r="E45" s="78" t="s">
        <v>24</v>
      </c>
      <c r="F45" s="77" t="s">
        <v>25</v>
      </c>
      <c r="G45" s="77"/>
    </row>
    <row r="46" spans="1:7">
      <c r="A46" s="12"/>
      <c r="B46" s="62"/>
      <c r="C46" s="77">
        <v>40</v>
      </c>
      <c r="D46" s="77" t="s">
        <v>64</v>
      </c>
      <c r="E46" s="78" t="s">
        <v>24</v>
      </c>
      <c r="F46" s="77" t="s">
        <v>25</v>
      </c>
      <c r="G46" s="77"/>
    </row>
    <row r="47" spans="1:7">
      <c r="A47" s="12"/>
      <c r="B47" s="62"/>
      <c r="C47" s="77">
        <v>41</v>
      </c>
      <c r="D47" s="77" t="s">
        <v>65</v>
      </c>
      <c r="E47" s="78" t="s">
        <v>24</v>
      </c>
      <c r="F47" s="77" t="s">
        <v>25</v>
      </c>
      <c r="G47" s="77"/>
    </row>
    <row r="48" spans="1:7">
      <c r="A48" s="12"/>
      <c r="B48" s="62"/>
      <c r="C48" s="77">
        <v>42</v>
      </c>
      <c r="D48" s="77" t="s">
        <v>66</v>
      </c>
      <c r="E48" s="78" t="s">
        <v>24</v>
      </c>
      <c r="F48" s="77" t="s">
        <v>25</v>
      </c>
      <c r="G48" s="77"/>
    </row>
    <row r="49" ht="15" customHeight="1" spans="1:7">
      <c r="A49" s="12"/>
      <c r="B49" s="62"/>
      <c r="C49" s="77">
        <v>43</v>
      </c>
      <c r="D49" s="77" t="s">
        <v>43</v>
      </c>
      <c r="E49" s="78" t="s">
        <v>24</v>
      </c>
      <c r="F49" s="77" t="s">
        <v>25</v>
      </c>
      <c r="G49" s="77"/>
    </row>
    <row r="50" spans="1:7">
      <c r="A50" s="12"/>
      <c r="B50" s="62"/>
      <c r="C50" s="77">
        <v>44</v>
      </c>
      <c r="D50" s="77" t="s">
        <v>67</v>
      </c>
      <c r="E50" s="78" t="s">
        <v>24</v>
      </c>
      <c r="F50" s="77" t="s">
        <v>25</v>
      </c>
      <c r="G50" s="77"/>
    </row>
    <row r="51" spans="1:7">
      <c r="A51" s="12"/>
      <c r="B51" s="62"/>
      <c r="C51" s="77">
        <v>45</v>
      </c>
      <c r="D51" s="77" t="s">
        <v>68</v>
      </c>
      <c r="E51" s="78" t="s">
        <v>24</v>
      </c>
      <c r="F51" s="77" t="s">
        <v>25</v>
      </c>
      <c r="G51" s="77"/>
    </row>
    <row r="52" spans="1:7">
      <c r="A52" s="12"/>
      <c r="B52" s="62"/>
      <c r="C52" s="77">
        <v>46</v>
      </c>
      <c r="D52" s="77" t="s">
        <v>69</v>
      </c>
      <c r="E52" s="78" t="s">
        <v>24</v>
      </c>
      <c r="F52" s="77" t="s">
        <v>25</v>
      </c>
      <c r="G52" s="77"/>
    </row>
    <row r="53" spans="1:7">
      <c r="A53" s="12"/>
      <c r="B53" s="62"/>
      <c r="C53" s="77">
        <v>47</v>
      </c>
      <c r="D53" s="77" t="s">
        <v>70</v>
      </c>
      <c r="E53" s="78" t="s">
        <v>24</v>
      </c>
      <c r="F53" s="77" t="s">
        <v>25</v>
      </c>
      <c r="G53" s="77"/>
    </row>
    <row r="54" spans="1:7">
      <c r="A54" s="12"/>
      <c r="B54" s="62"/>
      <c r="C54" s="77">
        <v>48</v>
      </c>
      <c r="D54" s="80" t="s">
        <v>71</v>
      </c>
      <c r="E54" s="78" t="s">
        <v>24</v>
      </c>
      <c r="F54" s="77" t="s">
        <v>25</v>
      </c>
      <c r="G54" s="77"/>
    </row>
    <row r="55" spans="1:7">
      <c r="A55" s="12"/>
      <c r="B55" s="62"/>
      <c r="C55" s="77">
        <v>49</v>
      </c>
      <c r="D55" s="77" t="s">
        <v>72</v>
      </c>
      <c r="E55" s="78" t="s">
        <v>24</v>
      </c>
      <c r="F55" s="77" t="s">
        <v>25</v>
      </c>
      <c r="G55" s="77"/>
    </row>
    <row r="56" spans="1:7">
      <c r="A56" s="12"/>
      <c r="B56" s="62"/>
      <c r="C56" s="77">
        <v>50</v>
      </c>
      <c r="D56" s="77" t="s">
        <v>73</v>
      </c>
      <c r="E56" s="78" t="s">
        <v>24</v>
      </c>
      <c r="F56" s="77" t="s">
        <v>25</v>
      </c>
      <c r="G56" s="77"/>
    </row>
    <row r="57" spans="1:7">
      <c r="A57" s="12"/>
      <c r="B57" s="62"/>
      <c r="C57" s="77">
        <v>51</v>
      </c>
      <c r="D57" s="77" t="s">
        <v>74</v>
      </c>
      <c r="E57" s="78" t="s">
        <v>24</v>
      </c>
      <c r="F57" s="77" t="s">
        <v>25</v>
      </c>
      <c r="G57" s="77"/>
    </row>
    <row r="58" spans="1:7">
      <c r="A58" s="12"/>
      <c r="B58" s="62"/>
      <c r="C58" s="77">
        <v>52</v>
      </c>
      <c r="D58" s="77" t="s">
        <v>75</v>
      </c>
      <c r="E58" s="78" t="s">
        <v>24</v>
      </c>
      <c r="F58" s="77" t="s">
        <v>25</v>
      </c>
      <c r="G58" s="77"/>
    </row>
    <row r="59" spans="1:7">
      <c r="A59" s="12"/>
      <c r="B59" s="62"/>
      <c r="C59" s="77">
        <v>53</v>
      </c>
      <c r="D59" s="79" t="s">
        <v>76</v>
      </c>
      <c r="E59" s="78" t="s">
        <v>77</v>
      </c>
      <c r="F59" s="77" t="s">
        <v>78</v>
      </c>
      <c r="G59" s="77"/>
    </row>
  </sheetData>
  <mergeCells count="7">
    <mergeCell ref="A1:B1"/>
    <mergeCell ref="B2:F2"/>
    <mergeCell ref="A4:A59"/>
    <mergeCell ref="B4:B6"/>
    <mergeCell ref="B7:B59"/>
    <mergeCell ref="G4:G6"/>
    <mergeCell ref="G7:G5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4"/>
  <sheetViews>
    <sheetView tabSelected="1" workbookViewId="0">
      <selection activeCell="D11" sqref="D11"/>
    </sheetView>
  </sheetViews>
  <sheetFormatPr defaultColWidth="9" defaultRowHeight="13.5"/>
  <cols>
    <col min="1" max="3" width="9" style="55"/>
    <col min="4" max="4" width="22.375" style="55" customWidth="1"/>
    <col min="5" max="5" width="48" style="56" customWidth="1"/>
    <col min="6" max="6" width="9.25" style="55" customWidth="1"/>
    <col min="7" max="7" width="12.875" style="57" customWidth="1"/>
    <col min="8" max="8" width="16.125" style="55" customWidth="1"/>
    <col min="9" max="9" width="19.125" style="55" customWidth="1"/>
    <col min="10" max="10" width="21.875" style="55" customWidth="1"/>
  </cols>
  <sheetData>
    <row r="1" s="23" customFormat="1" ht="28" customHeight="1" spans="1:10">
      <c r="A1" s="58" t="s">
        <v>0</v>
      </c>
      <c r="B1" s="25"/>
      <c r="C1" s="25"/>
      <c r="D1" s="25"/>
      <c r="E1" s="59"/>
      <c r="F1" s="26"/>
      <c r="G1" s="26"/>
      <c r="H1" s="28"/>
      <c r="I1" s="26"/>
      <c r="J1" s="25"/>
    </row>
    <row r="2" s="23" customFormat="1" ht="44.1" customHeight="1" spans="1:11">
      <c r="A2" s="29" t="s">
        <v>1</v>
      </c>
      <c r="B2" s="30"/>
      <c r="C2" s="30"/>
      <c r="D2" s="30"/>
      <c r="E2" s="60"/>
      <c r="F2" s="30"/>
      <c r="G2" s="61"/>
      <c r="H2" s="31"/>
      <c r="I2" s="31"/>
      <c r="J2" s="31"/>
      <c r="K2" s="50"/>
    </row>
    <row r="3" s="25" customFormat="1" ht="24.95" customHeight="1" spans="1:10">
      <c r="A3" s="32" t="s">
        <v>2</v>
      </c>
      <c r="B3" s="33" t="s">
        <v>3</v>
      </c>
      <c r="C3" s="32" t="s">
        <v>4</v>
      </c>
      <c r="D3" s="33" t="s">
        <v>79</v>
      </c>
      <c r="E3" s="32" t="s">
        <v>80</v>
      </c>
      <c r="F3" s="33" t="s">
        <v>81</v>
      </c>
      <c r="G3" s="35" t="s">
        <v>82</v>
      </c>
      <c r="H3" s="36" t="s">
        <v>83</v>
      </c>
      <c r="I3" s="35" t="s">
        <v>84</v>
      </c>
      <c r="J3" s="33" t="s">
        <v>85</v>
      </c>
    </row>
    <row r="4" s="55" customFormat="1" ht="14.25" spans="1:10">
      <c r="A4" s="12" t="s">
        <v>86</v>
      </c>
      <c r="B4" s="62" t="s">
        <v>10</v>
      </c>
      <c r="C4" s="63">
        <v>1</v>
      </c>
      <c r="D4" s="63" t="s">
        <v>87</v>
      </c>
      <c r="E4" s="64" t="s">
        <v>88</v>
      </c>
      <c r="F4" s="63" t="s">
        <v>89</v>
      </c>
      <c r="G4" s="65">
        <v>14.5</v>
      </c>
      <c r="H4" s="63">
        <v>9331</v>
      </c>
      <c r="I4" s="63">
        <f t="shared" ref="I4:I6" si="0">G4*H4</f>
        <v>135299.5</v>
      </c>
      <c r="J4" s="63" t="s">
        <v>90</v>
      </c>
    </row>
    <row r="5" ht="14.25" spans="1:10">
      <c r="A5" s="12"/>
      <c r="B5" s="62"/>
      <c r="C5" s="63">
        <v>2</v>
      </c>
      <c r="D5" s="63" t="s">
        <v>91</v>
      </c>
      <c r="E5" s="64" t="s">
        <v>92</v>
      </c>
      <c r="F5" s="63" t="s">
        <v>93</v>
      </c>
      <c r="G5" s="65">
        <v>24.67</v>
      </c>
      <c r="H5" s="63">
        <v>389</v>
      </c>
      <c r="I5" s="63">
        <f t="shared" si="0"/>
        <v>9596.63</v>
      </c>
      <c r="J5" s="63"/>
    </row>
    <row r="6" ht="14.25" spans="1:10">
      <c r="A6" s="12"/>
      <c r="B6" s="62"/>
      <c r="C6" s="63">
        <v>3</v>
      </c>
      <c r="D6" s="63" t="s">
        <v>94</v>
      </c>
      <c r="E6" s="64" t="s">
        <v>95</v>
      </c>
      <c r="F6" s="63" t="s">
        <v>93</v>
      </c>
      <c r="G6" s="65">
        <v>5.5</v>
      </c>
      <c r="H6" s="63">
        <v>3846</v>
      </c>
      <c r="I6" s="63">
        <f t="shared" si="0"/>
        <v>21153</v>
      </c>
      <c r="J6" s="63" t="s">
        <v>96</v>
      </c>
    </row>
    <row r="7" ht="14.25" spans="1:10">
      <c r="A7" s="12"/>
      <c r="B7" s="62"/>
      <c r="C7" s="63">
        <v>4</v>
      </c>
      <c r="D7" s="63" t="s">
        <v>97</v>
      </c>
      <c r="E7" s="64" t="s">
        <v>98</v>
      </c>
      <c r="F7" s="63" t="s">
        <v>89</v>
      </c>
      <c r="G7" s="65">
        <v>4</v>
      </c>
      <c r="H7" s="63" t="s">
        <v>99</v>
      </c>
      <c r="I7" s="63" t="s">
        <v>99</v>
      </c>
      <c r="J7" s="63"/>
    </row>
    <row r="8" ht="22" customHeight="1" spans="1:10">
      <c r="A8" s="12"/>
      <c r="B8" s="62" t="s">
        <v>22</v>
      </c>
      <c r="C8" s="63">
        <v>1</v>
      </c>
      <c r="D8" s="63" t="s">
        <v>100</v>
      </c>
      <c r="E8" s="64" t="s">
        <v>101</v>
      </c>
      <c r="F8" s="63" t="s">
        <v>93</v>
      </c>
      <c r="G8" s="65">
        <v>1300</v>
      </c>
      <c r="H8" s="63">
        <v>200</v>
      </c>
      <c r="I8" s="63">
        <f>G8*H8</f>
        <v>260000</v>
      </c>
      <c r="J8" s="63"/>
    </row>
    <row r="9" ht="54" customHeight="1" spans="1:10">
      <c r="A9" s="12"/>
      <c r="B9" s="62" t="s">
        <v>102</v>
      </c>
      <c r="C9" s="63">
        <v>1</v>
      </c>
      <c r="D9" s="63" t="s">
        <v>103</v>
      </c>
      <c r="E9" s="64" t="s">
        <v>104</v>
      </c>
      <c r="F9" s="63" t="s">
        <v>89</v>
      </c>
      <c r="G9" s="65">
        <v>18000</v>
      </c>
      <c r="H9" s="63" t="s">
        <v>105</v>
      </c>
      <c r="I9" s="63">
        <f>G9*H9</f>
        <v>360000</v>
      </c>
      <c r="J9" s="63"/>
    </row>
    <row r="10" ht="30" customHeight="1" spans="1:10">
      <c r="A10" s="12"/>
      <c r="B10" s="66" t="s">
        <v>106</v>
      </c>
      <c r="C10" s="67">
        <v>1</v>
      </c>
      <c r="D10" s="67" t="s">
        <v>107</v>
      </c>
      <c r="E10" s="68" t="s">
        <v>108</v>
      </c>
      <c r="F10" s="67" t="s">
        <v>109</v>
      </c>
      <c r="G10" s="69">
        <v>50</v>
      </c>
      <c r="H10" s="67" t="s">
        <v>99</v>
      </c>
      <c r="I10" s="67" t="s">
        <v>99</v>
      </c>
      <c r="J10" s="67" t="s">
        <v>110</v>
      </c>
    </row>
    <row r="11" ht="28.5" spans="1:10">
      <c r="A11" s="12"/>
      <c r="B11" s="70"/>
      <c r="C11" s="67">
        <v>2</v>
      </c>
      <c r="D11" s="67" t="s">
        <v>107</v>
      </c>
      <c r="E11" s="68" t="s">
        <v>111</v>
      </c>
      <c r="F11" s="67" t="s">
        <v>109</v>
      </c>
      <c r="G11" s="69">
        <v>50</v>
      </c>
      <c r="H11" s="67" t="s">
        <v>99</v>
      </c>
      <c r="I11" s="67" t="s">
        <v>99</v>
      </c>
      <c r="J11" s="67" t="s">
        <v>110</v>
      </c>
    </row>
    <row r="12" ht="14.25" spans="2:3">
      <c r="B12" s="71"/>
      <c r="C12" s="72"/>
    </row>
    <row r="13" spans="2:3">
      <c r="B13" s="72"/>
      <c r="C13" s="72"/>
    </row>
    <row r="14" spans="2:3">
      <c r="B14" s="72"/>
      <c r="C14" s="72"/>
    </row>
  </sheetData>
  <mergeCells count="4">
    <mergeCell ref="A2:K2"/>
    <mergeCell ref="A4:A11"/>
    <mergeCell ref="B4:B7"/>
    <mergeCell ref="B10:B1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"/>
  <sheetViews>
    <sheetView topLeftCell="A2" workbookViewId="0">
      <selection activeCell="A2" sqref="A2:K2"/>
    </sheetView>
  </sheetViews>
  <sheetFormatPr defaultColWidth="9" defaultRowHeight="13.5"/>
  <cols>
    <col min="1" max="1" width="16.5" style="24" customWidth="1"/>
    <col min="2" max="2" width="16.125" style="23" customWidth="1"/>
    <col min="3" max="3" width="9" style="23"/>
    <col min="4" max="4" width="37.375" style="25" customWidth="1"/>
    <col min="5" max="5" width="43.875" style="23" customWidth="1"/>
    <col min="6" max="6" width="10.875" style="26" customWidth="1"/>
    <col min="7" max="7" width="14.625" style="27" customWidth="1"/>
    <col min="8" max="8" width="14.625" style="28" customWidth="1"/>
    <col min="9" max="9" width="14.625" style="27" customWidth="1"/>
    <col min="10" max="10" width="17.875" style="23" customWidth="1"/>
    <col min="11" max="11" width="11.5" style="23" customWidth="1"/>
    <col min="12" max="16384" width="9" style="23"/>
  </cols>
  <sheetData>
    <row r="1" ht="28" customHeight="1" spans="1:1">
      <c r="A1" s="24" t="s">
        <v>0</v>
      </c>
    </row>
    <row r="2" s="23" customFormat="1" ht="44.1" customHeight="1" spans="1:11">
      <c r="A2" s="29" t="s">
        <v>1</v>
      </c>
      <c r="B2" s="30"/>
      <c r="C2" s="30"/>
      <c r="D2" s="30"/>
      <c r="E2" s="30"/>
      <c r="F2" s="30"/>
      <c r="G2" s="30"/>
      <c r="H2" s="31"/>
      <c r="I2" s="31"/>
      <c r="J2" s="50"/>
      <c r="K2" s="50"/>
    </row>
    <row r="3" s="23" customFormat="1" ht="24.95" customHeight="1" spans="1:10">
      <c r="A3" s="32" t="s">
        <v>2</v>
      </c>
      <c r="B3" s="33" t="s">
        <v>3</v>
      </c>
      <c r="C3" s="32" t="s">
        <v>4</v>
      </c>
      <c r="D3" s="33" t="s">
        <v>79</v>
      </c>
      <c r="E3" s="34" t="s">
        <v>80</v>
      </c>
      <c r="F3" s="34" t="s">
        <v>81</v>
      </c>
      <c r="G3" s="35" t="s">
        <v>82</v>
      </c>
      <c r="H3" s="36" t="s">
        <v>83</v>
      </c>
      <c r="I3" s="51" t="s">
        <v>84</v>
      </c>
      <c r="J3" s="52" t="s">
        <v>85</v>
      </c>
    </row>
    <row r="4" s="23" customFormat="1" ht="28.5" customHeight="1" spans="1:10">
      <c r="A4" s="13" t="s">
        <v>112</v>
      </c>
      <c r="B4" s="37" t="s">
        <v>10</v>
      </c>
      <c r="C4" s="38">
        <v>1</v>
      </c>
      <c r="D4" s="39" t="s">
        <v>113</v>
      </c>
      <c r="E4" s="40" t="s">
        <v>114</v>
      </c>
      <c r="F4" s="39" t="s">
        <v>89</v>
      </c>
      <c r="G4" s="41">
        <f>28/500</f>
        <v>0.056</v>
      </c>
      <c r="H4" s="42">
        <f>80*500</f>
        <v>40000</v>
      </c>
      <c r="I4" s="44">
        <f t="shared" ref="I4:I21" si="0">G4*H4</f>
        <v>2240</v>
      </c>
      <c r="J4" s="53"/>
    </row>
    <row r="5" s="23" customFormat="1" ht="20.1" customHeight="1" spans="1:10">
      <c r="A5" s="17"/>
      <c r="B5" s="43"/>
      <c r="C5" s="38">
        <v>2</v>
      </c>
      <c r="D5" s="39" t="s">
        <v>113</v>
      </c>
      <c r="E5" s="40" t="s">
        <v>115</v>
      </c>
      <c r="F5" s="39" t="s">
        <v>89</v>
      </c>
      <c r="G5" s="44">
        <v>0.3</v>
      </c>
      <c r="H5" s="42">
        <v>100650</v>
      </c>
      <c r="I5" s="44">
        <f t="shared" si="0"/>
        <v>30195</v>
      </c>
      <c r="J5" s="53"/>
    </row>
    <row r="6" s="23" customFormat="1" ht="20.1" customHeight="1" spans="1:10">
      <c r="A6" s="17"/>
      <c r="B6" s="43"/>
      <c r="C6" s="38">
        <v>3</v>
      </c>
      <c r="D6" s="39" t="s">
        <v>113</v>
      </c>
      <c r="E6" s="40" t="s">
        <v>116</v>
      </c>
      <c r="F6" s="39" t="s">
        <v>89</v>
      </c>
      <c r="G6" s="45">
        <v>0.35</v>
      </c>
      <c r="H6" s="46">
        <v>3300</v>
      </c>
      <c r="I6" s="44">
        <f t="shared" si="0"/>
        <v>1155</v>
      </c>
      <c r="J6" s="53"/>
    </row>
    <row r="7" s="23" customFormat="1" ht="30" customHeight="1" spans="1:10">
      <c r="A7" s="17"/>
      <c r="B7" s="43"/>
      <c r="C7" s="38">
        <v>4</v>
      </c>
      <c r="D7" s="39" t="s">
        <v>117</v>
      </c>
      <c r="E7" s="40" t="s">
        <v>118</v>
      </c>
      <c r="F7" s="39" t="s">
        <v>119</v>
      </c>
      <c r="G7" s="44">
        <v>3.7</v>
      </c>
      <c r="H7" s="42">
        <v>2400</v>
      </c>
      <c r="I7" s="44">
        <f t="shared" si="0"/>
        <v>8880</v>
      </c>
      <c r="J7" s="53"/>
    </row>
    <row r="8" s="23" customFormat="1" ht="29.25" customHeight="1" spans="1:10">
      <c r="A8" s="17"/>
      <c r="B8" s="43"/>
      <c r="C8" s="38">
        <v>5</v>
      </c>
      <c r="D8" s="39" t="s">
        <v>117</v>
      </c>
      <c r="E8" s="40" t="s">
        <v>120</v>
      </c>
      <c r="F8" s="39" t="s">
        <v>119</v>
      </c>
      <c r="G8" s="44">
        <v>3.68</v>
      </c>
      <c r="H8" s="42">
        <v>1000</v>
      </c>
      <c r="I8" s="44">
        <f t="shared" si="0"/>
        <v>3680</v>
      </c>
      <c r="J8" s="53"/>
    </row>
    <row r="9" s="23" customFormat="1" ht="28.5" customHeight="1" spans="1:10">
      <c r="A9" s="17"/>
      <c r="B9" s="43"/>
      <c r="C9" s="38">
        <v>6</v>
      </c>
      <c r="D9" s="39" t="s">
        <v>121</v>
      </c>
      <c r="E9" s="40" t="s">
        <v>122</v>
      </c>
      <c r="F9" s="47" t="s">
        <v>123</v>
      </c>
      <c r="G9" s="45">
        <v>0.25</v>
      </c>
      <c r="H9" s="46">
        <v>24000</v>
      </c>
      <c r="I9" s="44">
        <f t="shared" si="0"/>
        <v>6000</v>
      </c>
      <c r="J9" s="54"/>
    </row>
    <row r="10" s="23" customFormat="1" ht="30.75" customHeight="1" spans="1:10">
      <c r="A10" s="17"/>
      <c r="B10" s="43"/>
      <c r="C10" s="38">
        <v>7</v>
      </c>
      <c r="D10" s="39" t="s">
        <v>121</v>
      </c>
      <c r="E10" s="48" t="s">
        <v>124</v>
      </c>
      <c r="F10" s="47" t="s">
        <v>123</v>
      </c>
      <c r="G10" s="47">
        <v>0.34</v>
      </c>
      <c r="H10" s="42">
        <v>6400</v>
      </c>
      <c r="I10" s="44">
        <f t="shared" si="0"/>
        <v>2176</v>
      </c>
      <c r="J10" s="54"/>
    </row>
    <row r="11" s="23" customFormat="1" ht="30.75" customHeight="1" spans="1:10">
      <c r="A11" s="17"/>
      <c r="B11" s="43"/>
      <c r="C11" s="38">
        <v>8</v>
      </c>
      <c r="D11" s="39" t="s">
        <v>121</v>
      </c>
      <c r="E11" s="48" t="s">
        <v>125</v>
      </c>
      <c r="F11" s="47" t="s">
        <v>123</v>
      </c>
      <c r="G11" s="45">
        <v>0.26</v>
      </c>
      <c r="H11" s="46">
        <v>216000</v>
      </c>
      <c r="I11" s="44">
        <f t="shared" si="0"/>
        <v>56160</v>
      </c>
      <c r="J11" s="54"/>
    </row>
    <row r="12" s="23" customFormat="1" ht="29.25" customHeight="1" spans="1:10">
      <c r="A12" s="17"/>
      <c r="B12" s="43"/>
      <c r="C12" s="38">
        <v>9</v>
      </c>
      <c r="D12" s="39" t="s">
        <v>121</v>
      </c>
      <c r="E12" s="48" t="s">
        <v>126</v>
      </c>
      <c r="F12" s="47" t="s">
        <v>123</v>
      </c>
      <c r="G12" s="45">
        <v>0.65</v>
      </c>
      <c r="H12" s="46">
        <v>104800</v>
      </c>
      <c r="I12" s="44">
        <f t="shared" si="0"/>
        <v>68120</v>
      </c>
      <c r="J12" s="54"/>
    </row>
    <row r="13" s="23" customFormat="1" ht="30" customHeight="1" spans="1:10">
      <c r="A13" s="17"/>
      <c r="B13" s="43"/>
      <c r="C13" s="38">
        <v>10</v>
      </c>
      <c r="D13" s="39" t="s">
        <v>121</v>
      </c>
      <c r="E13" s="48" t="s">
        <v>127</v>
      </c>
      <c r="F13" s="47" t="s">
        <v>123</v>
      </c>
      <c r="G13" s="45">
        <v>0.65</v>
      </c>
      <c r="H13" s="46">
        <v>16000</v>
      </c>
      <c r="I13" s="44">
        <f t="shared" si="0"/>
        <v>10400</v>
      </c>
      <c r="J13" s="54"/>
    </row>
    <row r="14" s="23" customFormat="1" ht="33.75" customHeight="1" spans="1:10">
      <c r="A14" s="17"/>
      <c r="B14" s="43"/>
      <c r="C14" s="38">
        <v>11</v>
      </c>
      <c r="D14" s="39" t="s">
        <v>121</v>
      </c>
      <c r="E14" s="48" t="s">
        <v>128</v>
      </c>
      <c r="F14" s="47" t="s">
        <v>129</v>
      </c>
      <c r="G14" s="45">
        <v>0.8</v>
      </c>
      <c r="H14" s="46">
        <v>1000</v>
      </c>
      <c r="I14" s="44">
        <f t="shared" si="0"/>
        <v>800</v>
      </c>
      <c r="J14" s="54"/>
    </row>
    <row r="15" s="23" customFormat="1" ht="27" customHeight="1" spans="1:10">
      <c r="A15" s="17"/>
      <c r="B15" s="43"/>
      <c r="C15" s="38">
        <v>12</v>
      </c>
      <c r="D15" s="39" t="s">
        <v>121</v>
      </c>
      <c r="E15" s="48" t="s">
        <v>130</v>
      </c>
      <c r="F15" s="47" t="s">
        <v>123</v>
      </c>
      <c r="G15" s="45">
        <v>0.3</v>
      </c>
      <c r="H15" s="46">
        <v>30200</v>
      </c>
      <c r="I15" s="44">
        <f t="shared" si="0"/>
        <v>9060</v>
      </c>
      <c r="J15" s="54"/>
    </row>
    <row r="16" s="23" customFormat="1" ht="30" customHeight="1" spans="1:10">
      <c r="A16" s="17"/>
      <c r="B16" s="43"/>
      <c r="C16" s="38">
        <v>13</v>
      </c>
      <c r="D16" s="39" t="s">
        <v>131</v>
      </c>
      <c r="E16" s="48" t="s">
        <v>132</v>
      </c>
      <c r="F16" s="47" t="s">
        <v>123</v>
      </c>
      <c r="G16" s="45">
        <v>1.52</v>
      </c>
      <c r="H16" s="46">
        <v>25200</v>
      </c>
      <c r="I16" s="44">
        <f t="shared" si="0"/>
        <v>38304</v>
      </c>
      <c r="J16" s="54"/>
    </row>
    <row r="17" s="23" customFormat="1" ht="29.25" customHeight="1" spans="1:10">
      <c r="A17" s="17"/>
      <c r="B17" s="43"/>
      <c r="C17" s="38">
        <v>14</v>
      </c>
      <c r="D17" s="39" t="s">
        <v>133</v>
      </c>
      <c r="E17" s="40" t="s">
        <v>134</v>
      </c>
      <c r="F17" s="47" t="s">
        <v>123</v>
      </c>
      <c r="G17" s="45">
        <v>0.34</v>
      </c>
      <c r="H17" s="46">
        <v>20598</v>
      </c>
      <c r="I17" s="44">
        <f t="shared" si="0"/>
        <v>7003.32</v>
      </c>
      <c r="J17" s="54"/>
    </row>
    <row r="18" s="23" customFormat="1" ht="27.75" customHeight="1" spans="1:10">
      <c r="A18" s="17"/>
      <c r="B18" s="43"/>
      <c r="C18" s="38">
        <v>15</v>
      </c>
      <c r="D18" s="39" t="s">
        <v>133</v>
      </c>
      <c r="E18" s="40" t="s">
        <v>135</v>
      </c>
      <c r="F18" s="47" t="s">
        <v>123</v>
      </c>
      <c r="G18" s="45">
        <v>0.36</v>
      </c>
      <c r="H18" s="46">
        <v>569520</v>
      </c>
      <c r="I18" s="44">
        <f t="shared" si="0"/>
        <v>205027.2</v>
      </c>
      <c r="J18" s="54"/>
    </row>
    <row r="19" s="23" customFormat="1" ht="28.5" customHeight="1" spans="1:10">
      <c r="A19" s="17"/>
      <c r="B19" s="43"/>
      <c r="C19" s="38">
        <v>16</v>
      </c>
      <c r="D19" s="39" t="s">
        <v>133</v>
      </c>
      <c r="E19" s="48" t="s">
        <v>136</v>
      </c>
      <c r="F19" s="47" t="s">
        <v>123</v>
      </c>
      <c r="G19" s="45">
        <v>20</v>
      </c>
      <c r="H19" s="46">
        <v>20</v>
      </c>
      <c r="I19" s="44">
        <f t="shared" si="0"/>
        <v>400</v>
      </c>
      <c r="J19" s="54"/>
    </row>
    <row r="20" s="23" customFormat="1" ht="31.5" customHeight="1" spans="1:10">
      <c r="A20" s="17"/>
      <c r="B20" s="43"/>
      <c r="C20" s="38">
        <v>17</v>
      </c>
      <c r="D20" s="39" t="s">
        <v>137</v>
      </c>
      <c r="E20" s="40" t="s">
        <v>138</v>
      </c>
      <c r="F20" s="47" t="s">
        <v>123</v>
      </c>
      <c r="G20" s="45">
        <v>0.65</v>
      </c>
      <c r="H20" s="46">
        <v>19440</v>
      </c>
      <c r="I20" s="44">
        <f t="shared" si="0"/>
        <v>12636</v>
      </c>
      <c r="J20" s="54"/>
    </row>
    <row r="21" s="23" customFormat="1" ht="27" customHeight="1" spans="1:10">
      <c r="A21" s="22"/>
      <c r="B21" s="49"/>
      <c r="C21" s="38">
        <v>18</v>
      </c>
      <c r="D21" s="39" t="s">
        <v>139</v>
      </c>
      <c r="E21" s="40" t="s">
        <v>140</v>
      </c>
      <c r="F21" s="47" t="s">
        <v>109</v>
      </c>
      <c r="G21" s="45">
        <v>25</v>
      </c>
      <c r="H21" s="46">
        <v>50</v>
      </c>
      <c r="I21" s="44">
        <f t="shared" si="0"/>
        <v>1250</v>
      </c>
      <c r="J21" s="54"/>
    </row>
  </sheetData>
  <mergeCells count="3">
    <mergeCell ref="A2:K2"/>
    <mergeCell ref="A4:A21"/>
    <mergeCell ref="B4:B21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workbookViewId="0">
      <selection activeCell="C3" sqref="C3"/>
    </sheetView>
  </sheetViews>
  <sheetFormatPr defaultColWidth="9" defaultRowHeight="13.5" outlineLevelCol="7"/>
  <cols>
    <col min="3" max="3" width="11" style="1" customWidth="1"/>
    <col min="4" max="4" width="30.125" style="3" customWidth="1"/>
    <col min="5" max="5" width="58.375" style="4" customWidth="1"/>
    <col min="6" max="6" width="6.9" style="1" customWidth="1"/>
    <col min="7" max="7" width="21.7" style="1" customWidth="1"/>
    <col min="8" max="8" width="16.1" style="5" customWidth="1"/>
    <col min="9" max="16384" width="9" style="1"/>
  </cols>
  <sheetData>
    <row r="1" s="1" customFormat="1" ht="29.05" customHeight="1" spans="3:8">
      <c r="C1" s="6" t="s">
        <v>1</v>
      </c>
      <c r="D1" s="7"/>
      <c r="E1" s="6"/>
      <c r="F1" s="6"/>
      <c r="G1" s="6"/>
      <c r="H1" s="8"/>
    </row>
    <row r="2" s="1" customFormat="1" ht="38.95" customHeight="1" spans="1:8">
      <c r="A2" s="9" t="s">
        <v>2</v>
      </c>
      <c r="B2" s="9" t="s">
        <v>3</v>
      </c>
      <c r="C2" s="9" t="s">
        <v>4</v>
      </c>
      <c r="D2" s="10" t="s">
        <v>141</v>
      </c>
      <c r="E2" s="9" t="s">
        <v>142</v>
      </c>
      <c r="F2" s="9" t="s">
        <v>143</v>
      </c>
      <c r="G2" s="9" t="s">
        <v>144</v>
      </c>
      <c r="H2" s="11" t="s">
        <v>82</v>
      </c>
    </row>
    <row r="3" s="1" customFormat="1" ht="20.3" customHeight="1" spans="1:8">
      <c r="A3" s="12" t="s">
        <v>145</v>
      </c>
      <c r="B3" s="13" t="s">
        <v>10</v>
      </c>
      <c r="C3" s="14">
        <v>1</v>
      </c>
      <c r="D3" s="15" t="s">
        <v>146</v>
      </c>
      <c r="E3" s="14" t="s">
        <v>147</v>
      </c>
      <c r="F3" s="14">
        <v>5</v>
      </c>
      <c r="G3" s="14" t="s">
        <v>148</v>
      </c>
      <c r="H3" s="16">
        <v>400</v>
      </c>
    </row>
    <row r="4" s="1" customFormat="1" ht="20.3" customHeight="1" spans="1:8">
      <c r="A4" s="12"/>
      <c r="B4" s="17"/>
      <c r="C4" s="14">
        <v>2</v>
      </c>
      <c r="D4" s="15" t="s">
        <v>149</v>
      </c>
      <c r="E4" s="14" t="s">
        <v>150</v>
      </c>
      <c r="F4" s="14">
        <v>4</v>
      </c>
      <c r="G4" s="14" t="s">
        <v>148</v>
      </c>
      <c r="H4" s="16">
        <v>400</v>
      </c>
    </row>
    <row r="5" s="1" customFormat="1" ht="20.3" customHeight="1" spans="1:8">
      <c r="A5" s="12"/>
      <c r="B5" s="17"/>
      <c r="C5" s="14">
        <v>3</v>
      </c>
      <c r="D5" s="15" t="s">
        <v>151</v>
      </c>
      <c r="E5" s="14" t="s">
        <v>152</v>
      </c>
      <c r="F5" s="14">
        <v>1</v>
      </c>
      <c r="G5" s="14" t="s">
        <v>153</v>
      </c>
      <c r="H5" s="16">
        <v>2200</v>
      </c>
    </row>
    <row r="6" s="1" customFormat="1" ht="20.3" customHeight="1" spans="1:8">
      <c r="A6" s="12"/>
      <c r="B6" s="17"/>
      <c r="C6" s="14">
        <v>4</v>
      </c>
      <c r="D6" s="15" t="s">
        <v>154</v>
      </c>
      <c r="E6" s="14" t="s">
        <v>155</v>
      </c>
      <c r="F6" s="14">
        <v>15</v>
      </c>
      <c r="G6" s="14" t="s">
        <v>153</v>
      </c>
      <c r="H6" s="16">
        <v>1000</v>
      </c>
    </row>
    <row r="7" s="1" customFormat="1" ht="20.3" customHeight="1" spans="1:8">
      <c r="A7" s="12"/>
      <c r="B7" s="17"/>
      <c r="C7" s="14">
        <v>5</v>
      </c>
      <c r="D7" s="15" t="s">
        <v>156</v>
      </c>
      <c r="E7" s="18" t="s">
        <v>157</v>
      </c>
      <c r="F7" s="14">
        <v>2</v>
      </c>
      <c r="G7" s="14" t="s">
        <v>158</v>
      </c>
      <c r="H7" s="19">
        <v>1800</v>
      </c>
    </row>
    <row r="8" s="1" customFormat="1" ht="20.3" customHeight="1" spans="1:8">
      <c r="A8" s="12"/>
      <c r="B8" s="17"/>
      <c r="C8" s="14">
        <v>6</v>
      </c>
      <c r="D8" s="15" t="s">
        <v>159</v>
      </c>
      <c r="E8" s="18" t="s">
        <v>160</v>
      </c>
      <c r="F8" s="14">
        <v>2</v>
      </c>
      <c r="G8" s="14" t="s">
        <v>161</v>
      </c>
      <c r="H8" s="19">
        <v>360</v>
      </c>
    </row>
    <row r="9" s="1" customFormat="1" ht="20.3" customHeight="1" spans="1:8">
      <c r="A9" s="12"/>
      <c r="B9" s="17"/>
      <c r="C9" s="14">
        <v>7</v>
      </c>
      <c r="D9" s="15" t="s">
        <v>162</v>
      </c>
      <c r="E9" s="14" t="s">
        <v>163</v>
      </c>
      <c r="F9" s="14">
        <v>5</v>
      </c>
      <c r="G9" s="14" t="s">
        <v>164</v>
      </c>
      <c r="H9" s="19">
        <v>160</v>
      </c>
    </row>
    <row r="10" s="1" customFormat="1" ht="20.3" customHeight="1" spans="1:8">
      <c r="A10" s="12"/>
      <c r="B10" s="17"/>
      <c r="C10" s="14">
        <v>8</v>
      </c>
      <c r="D10" s="15" t="s">
        <v>165</v>
      </c>
      <c r="E10" s="14" t="s">
        <v>163</v>
      </c>
      <c r="F10" s="14">
        <v>5</v>
      </c>
      <c r="G10" s="14" t="s">
        <v>166</v>
      </c>
      <c r="H10" s="19">
        <v>800</v>
      </c>
    </row>
    <row r="11" s="1" customFormat="1" ht="20.3" customHeight="1" spans="1:8">
      <c r="A11" s="12"/>
      <c r="B11" s="17"/>
      <c r="C11" s="14">
        <v>9</v>
      </c>
      <c r="D11" s="15" t="s">
        <v>167</v>
      </c>
      <c r="E11" s="14" t="s">
        <v>163</v>
      </c>
      <c r="F11" s="14">
        <v>5</v>
      </c>
      <c r="G11" s="14" t="s">
        <v>168</v>
      </c>
      <c r="H11" s="19">
        <v>1400</v>
      </c>
    </row>
    <row r="12" s="1" customFormat="1" ht="20.3" customHeight="1" spans="1:8">
      <c r="A12" s="12"/>
      <c r="B12" s="17"/>
      <c r="C12" s="14">
        <v>10</v>
      </c>
      <c r="D12" s="20" t="s">
        <v>169</v>
      </c>
      <c r="E12" s="18" t="s">
        <v>163</v>
      </c>
      <c r="F12" s="18">
        <v>6</v>
      </c>
      <c r="G12" s="18" t="s">
        <v>170</v>
      </c>
      <c r="H12" s="16">
        <v>450</v>
      </c>
    </row>
    <row r="13" s="1" customFormat="1" ht="20.3" customHeight="1" spans="1:8">
      <c r="A13" s="12"/>
      <c r="B13" s="17"/>
      <c r="C13" s="14">
        <v>11</v>
      </c>
      <c r="D13" s="21" t="s">
        <v>171</v>
      </c>
      <c r="E13" s="18" t="s">
        <v>172</v>
      </c>
      <c r="F13" s="18">
        <v>1</v>
      </c>
      <c r="G13" s="18" t="s">
        <v>173</v>
      </c>
      <c r="H13" s="16">
        <v>1200</v>
      </c>
    </row>
    <row r="14" s="1" customFormat="1" ht="20.3" customHeight="1" spans="1:8">
      <c r="A14" s="12"/>
      <c r="B14" s="17"/>
      <c r="C14" s="14">
        <v>12</v>
      </c>
      <c r="D14" s="21" t="s">
        <v>174</v>
      </c>
      <c r="E14" s="18" t="s">
        <v>175</v>
      </c>
      <c r="F14" s="18">
        <v>1</v>
      </c>
      <c r="G14" s="18" t="s">
        <v>173</v>
      </c>
      <c r="H14" s="16">
        <v>320</v>
      </c>
    </row>
    <row r="15" s="2" customFormat="1" ht="36" customHeight="1" spans="1:8">
      <c r="A15" s="12"/>
      <c r="B15" s="17"/>
      <c r="C15" s="14">
        <v>13</v>
      </c>
      <c r="D15" s="20" t="s">
        <v>176</v>
      </c>
      <c r="E15" s="18" t="s">
        <v>177</v>
      </c>
      <c r="F15" s="18">
        <v>1</v>
      </c>
      <c r="G15" s="18" t="s">
        <v>178</v>
      </c>
      <c r="H15" s="16">
        <v>1200</v>
      </c>
    </row>
    <row r="16" s="1" customFormat="1" ht="20.3" customHeight="1" spans="1:8">
      <c r="A16" s="12"/>
      <c r="B16" s="22"/>
      <c r="C16" s="14">
        <v>15</v>
      </c>
      <c r="D16" s="21" t="s">
        <v>179</v>
      </c>
      <c r="E16" s="18" t="s">
        <v>180</v>
      </c>
      <c r="F16" s="18">
        <v>3</v>
      </c>
      <c r="G16" s="18" t="s">
        <v>181</v>
      </c>
      <c r="H16" s="16">
        <v>8500</v>
      </c>
    </row>
    <row r="17" s="1" customFormat="1" ht="20.3" customHeight="1" spans="1:8">
      <c r="A17" s="12"/>
      <c r="B17" s="12"/>
      <c r="C17" s="14" t="s">
        <v>182</v>
      </c>
      <c r="D17" s="15"/>
      <c r="E17" s="14"/>
      <c r="F17" s="14"/>
      <c r="G17" s="14"/>
      <c r="H17" s="19">
        <f>SUM(H3:H16)</f>
        <v>20190</v>
      </c>
    </row>
  </sheetData>
  <mergeCells count="4">
    <mergeCell ref="C1:H1"/>
    <mergeCell ref="C17:G17"/>
    <mergeCell ref="A3:A17"/>
    <mergeCell ref="B3:B1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试剂类</vt:lpstr>
      <vt:lpstr>耗材类</vt:lpstr>
      <vt:lpstr>纱布棉球类</vt:lpstr>
      <vt:lpstr>科研试剂类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2020-07-17T09:33:00Z</dcterms:created>
  <dcterms:modified xsi:type="dcterms:W3CDTF">2020-08-03T10:50:43Z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